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ДОХОДИ\МОИ ДОКУМЕНТЫ\РІШЕННЯ сесії\Виконання 1 півріччя 2025. СЕСІЯ\"/>
    </mc:Choice>
  </mc:AlternateContent>
  <xr:revisionPtr revIDLastSave="0" documentId="13_ncr:1_{BAB2AE5C-581A-468E-993A-7E5D8084E68A}" xr6:coauthVersionLast="47" xr6:coauthVersionMax="47" xr10:uidLastSave="{00000000-0000-0000-0000-000000000000}"/>
  <bookViews>
    <workbookView xWindow="3855" yWindow="3855" windowWidth="21600" windowHeight="11295" xr2:uid="{00000000-000D-0000-FFFF-FFFF00000000}"/>
  </bookViews>
  <sheets>
    <sheet name=" додаток 2 МВК" sheetId="8" r:id="rId1"/>
  </sheets>
  <definedNames>
    <definedName name="_xlnm.Print_Titles" localSheetId="0">' додаток 2 МВК'!$6:$7</definedName>
    <definedName name="_xlnm.Print_Area" localSheetId="0">' додаток 2 МВК'!$A$1:$K$23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8" l="1"/>
  <c r="G18" i="8"/>
  <c r="J11" i="8" l="1"/>
  <c r="J12" i="8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C18" i="8" l="1"/>
  <c r="E8" i="8" l="1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K17" i="8" l="1"/>
  <c r="K16" i="8"/>
  <c r="K15" i="8"/>
  <c r="K14" i="8"/>
  <c r="K13" i="8"/>
  <c r="K12" i="8"/>
  <c r="K11" i="8"/>
  <c r="K10" i="8"/>
  <c r="K9" i="8"/>
  <c r="J18" i="8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<sst xmlns="http://schemas.openxmlformats.org/spreadsheetml/2006/main" count="42" uniqueCount="37">
  <si>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</si>
  <si>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</si>
  <si>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</si>
  <si>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</si>
  <si>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</si>
  <si>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</si>
  <si>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</si>
  <si>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</si>
  <si>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</si>
  <si>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</si>
  <si>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</si>
  <si>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</si>
  <si>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</si>
  <si>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</si>
  <si>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</si>
  <si>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</si>
  <si>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</si>
  <si>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</si>
  <si>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</si>
  <si>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</si>
  <si>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</si>
  <si>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</si>
  <si>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</si>
  <si>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</si>
  <si>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</si>
  <si>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</si>
  <si>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</si>
  <si>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</si>
  <si>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</si>
  <si>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</si>
  <si>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_____________ № ___</t>
  </si>
  <si>
    <t xml:space="preserve">Видатки бюджету Глухівської міської територіальної громади  за І півріччя 2025 р. </t>
  </si>
  <si>
    <t>Касові видатки за І півріччя 2025 р.</t>
  </si>
  <si>
    <t xml:space="preserve">Планові показники на  2025 р </t>
  </si>
  <si>
    <t>до рішення міської ради</t>
  </si>
  <si>
    <t>Міський голова</t>
  </si>
  <si>
    <t>Надія ВАЙЛО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</si>
</sst>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 applyFont="0" applyFill="0" applyBorder="0" applyAlignment="0" applyProtection="0"/>
    <xf numFmtId="0" fontId="2" fillId="0" borderId="0"/>
    <xf numFmtId="0" fontId="11" fillId="0" borderId="0"/>
    <xf numFmtId="0" fontId="1" fillId="0" borderId="0"/>
  </cellStyleXfs>
  <cellXfs count="64">
    <xf numFmtId="0" fontId="0" fillId="0" borderId="0" xfId="0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12" fillId="0" borderId="0" xfId="0" applyFont="1"/>
    <xf numFmtId="0" fontId="13" fillId="0" borderId="0" xfId="0" applyFont="1"/>
    <xf numFmtId="0" fontId="13" fillId="2" borderId="0" xfId="0" applyFont="1" applyFill="1"/>
    <xf numFmtId="0" fontId="13" fillId="0" borderId="0" xfId="0" applyFont="1" applyAlignment="1">
      <alignment horizontal="justify"/>
    </xf>
    <xf numFmtId="164" fontId="13" fillId="0" borderId="0" xfId="0" applyNumberFormat="1" applyFont="1"/>
    <xf numFmtId="0" fontId="12" fillId="2" borderId="0" xfId="0" applyFont="1" applyFill="1"/>
    <xf numFmtId="164" fontId="6" fillId="0" borderId="1" xfId="4" applyNumberFormat="1" applyFont="1" applyBorder="1" applyAlignment="1">
      <alignment vertical="center"/>
    </xf>
    <xf numFmtId="164" fontId="6" fillId="2" borderId="1" xfId="4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justify"/>
    </xf>
  </cellXfs>
  <cellStyles count="6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Обычный 4" xfId="5" xr:uid="{59EF8464-BB0C-43B8-91DD-443590B4D92B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zoomScale="110" zoomScaleNormal="110" zoomScaleSheetLayoutView="85" workbookViewId="0">
      <pane xSplit="2" ySplit="7" topLeftCell="C14" activePane="bottomRight" state="frozen"/>
      <selection activeCell="J16" sqref="J16"/>
      <selection pane="topRight" activeCell="J16" sqref="J16"/>
      <selection pane="bottomLeft" activeCell="J16" sqref="J16"/>
      <selection pane="bottomRight" activeCell="H22" sqref="H22"/>
    </sheetView>
  </sheetViews>
  <sheetFormatPr defaultColWidth="9.28515625" defaultRowHeight="12.75" x14ac:dyDescent="0.2"/>
  <cols>
    <col min="1" max="1" width="8.28515625" style="34" customWidth="1"/>
    <col min="2" max="2" width="22.42578125" style="8" customWidth="1"/>
    <col min="3" max="3" width="15.85546875" style="9" customWidth="1"/>
    <col min="4" max="4" width="11.7109375" style="1" bestFit="1" customWidth="1"/>
    <col min="5" max="5" width="11.7109375" style="3" bestFit="1" customWidth="1"/>
    <col min="6" max="6" width="13.28515625" style="1" customWidth="1"/>
    <col min="7" max="7" width="11.7109375" style="1" bestFit="1" customWidth="1"/>
    <col min="8" max="8" width="10.85546875" style="3" customWidth="1"/>
    <col min="9" max="9" width="9.42578125" style="1" customWidth="1"/>
    <col min="10" max="10" width="10" style="1" customWidth="1"/>
    <col min="11" max="11" width="8.42578125" style="3" bestFit="1" customWidth="1"/>
    <col min="12" max="16384" width="9.28515625" style="1"/>
  </cols>
  <sheetData>
    <row r="1" spans="1:12" ht="15.6" customHeight="1" x14ac:dyDescent="0.2">
      <c r="H1" s="51" t="s">
        <v>4</v>
      </c>
      <c r="I1" s="51"/>
      <c r="J1" s="51"/>
      <c r="K1" s="1"/>
      <c r="L1" s="4"/>
    </row>
    <row r="2" spans="1:12" ht="16.350000000000001" customHeight="1" x14ac:dyDescent="0.4">
      <c r="C2" s="63"/>
      <c r="D2" s="63"/>
      <c r="H2" s="60" t="s">
        <v>34</v>
      </c>
      <c r="I2" s="60"/>
      <c r="J2" s="60"/>
      <c r="K2" s="60"/>
      <c r="L2" s="10"/>
    </row>
    <row r="3" spans="1:12" x14ac:dyDescent="0.2">
      <c r="H3" s="34" t="s">
        <v>30</v>
      </c>
      <c r="K3" s="1"/>
    </row>
    <row r="4" spans="1:12" ht="18.75" x14ac:dyDescent="0.3">
      <c r="A4" s="62" t="s">
        <v>31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5"/>
    </row>
    <row r="5" spans="1:12" x14ac:dyDescent="0.2">
      <c r="A5" s="14"/>
      <c r="B5" s="3"/>
      <c r="C5" s="15"/>
      <c r="D5" s="5"/>
      <c r="E5" s="5"/>
      <c r="F5" s="5"/>
      <c r="K5" s="1" t="s">
        <v>5</v>
      </c>
    </row>
    <row r="6" spans="1:12" ht="26.65" customHeight="1" x14ac:dyDescent="0.2">
      <c r="A6" s="32" t="s">
        <v>9</v>
      </c>
      <c r="B6" s="58" t="s">
        <v>7</v>
      </c>
      <c r="C6" s="52" t="s">
        <v>33</v>
      </c>
      <c r="D6" s="53"/>
      <c r="E6" s="54"/>
      <c r="F6" s="55" t="s">
        <v>32</v>
      </c>
      <c r="G6" s="56"/>
      <c r="H6" s="57"/>
      <c r="I6" s="61" t="s">
        <v>8</v>
      </c>
      <c r="J6" s="61"/>
      <c r="K6" s="61"/>
    </row>
    <row r="7" spans="1:12" s="6" customFormat="1" ht="14.1" customHeight="1" x14ac:dyDescent="0.2">
      <c r="A7" s="33"/>
      <c r="B7" s="59"/>
      <c r="C7" s="11" t="s">
        <v>2</v>
      </c>
      <c r="D7" s="12" t="s">
        <v>3</v>
      </c>
      <c r="E7" s="13" t="s">
        <v>1</v>
      </c>
      <c r="F7" s="29" t="s">
        <v>2</v>
      </c>
      <c r="G7" s="29" t="s">
        <v>3</v>
      </c>
      <c r="H7" s="30" t="s">
        <v>1</v>
      </c>
      <c r="I7" s="2" t="s">
        <v>2</v>
      </c>
      <c r="J7" s="2" t="s">
        <v>6</v>
      </c>
      <c r="K7" s="7" t="s">
        <v>1</v>
      </c>
    </row>
    <row r="8" spans="1:12" s="17" customFormat="1" x14ac:dyDescent="0.2">
      <c r="A8" s="35" t="s">
        <v>17</v>
      </c>
      <c r="B8" s="20" t="s">
        <v>18</v>
      </c>
      <c r="C8" s="46">
        <v>58254.400000000001</v>
      </c>
      <c r="D8" s="46">
        <v>0</v>
      </c>
      <c r="E8" s="38">
        <f t="shared" ref="E8:E17" si="0">SUM(C8:D8)</f>
        <v>58254.400000000001</v>
      </c>
      <c r="F8" s="46">
        <v>24554.2</v>
      </c>
      <c r="G8" s="46">
        <v>7045.1</v>
      </c>
      <c r="H8" s="38">
        <f t="shared" ref="H8:H17" si="1">SUM(F8:G8)</f>
        <v>31599.300000000003</v>
      </c>
      <c r="I8" s="28">
        <f t="shared" ref="I8:I18" si="2">SUM(F8/C8)*100</f>
        <v>42.149949188387488</v>
      </c>
      <c r="J8" s="28"/>
      <c r="K8" s="16">
        <f t="shared" ref="K8:K18" si="3">SUM(H8/E8)*100</f>
        <v>54.243627949133455</v>
      </c>
    </row>
    <row r="9" spans="1:12" s="18" customFormat="1" x14ac:dyDescent="0.2">
      <c r="A9" s="35" t="s">
        <v>10</v>
      </c>
      <c r="B9" s="20" t="s">
        <v>19</v>
      </c>
      <c r="C9" s="46">
        <v>145795.9</v>
      </c>
      <c r="D9" s="46">
        <v>11561.5</v>
      </c>
      <c r="E9" s="38">
        <f t="shared" si="0"/>
        <v>157357.4</v>
      </c>
      <c r="F9" s="46">
        <v>82310.100000000006</v>
      </c>
      <c r="G9" s="46">
        <v>1074.2</v>
      </c>
      <c r="H9" s="38">
        <f t="shared" si="1"/>
        <v>83384.3</v>
      </c>
      <c r="I9" s="28">
        <f t="shared" si="2"/>
        <v>56.455702800970407</v>
      </c>
      <c r="J9" s="28">
        <f t="shared" ref="J9:J18" si="4">SUM(G9/D9)*100</f>
        <v>9.2911819400596816</v>
      </c>
      <c r="K9" s="16">
        <f t="shared" ref="K9:K17" si="5">SUM(H9/E9)*100</f>
        <v>52.990390029321787</v>
      </c>
    </row>
    <row r="10" spans="1:12" s="18" customFormat="1" x14ac:dyDescent="0.2">
      <c r="A10" s="35" t="s">
        <v>11</v>
      </c>
      <c r="B10" s="20" t="s">
        <v>20</v>
      </c>
      <c r="C10" s="46">
        <v>19768.7</v>
      </c>
      <c r="D10" s="36"/>
      <c r="E10" s="38">
        <f t="shared" si="0"/>
        <v>19768.7</v>
      </c>
      <c r="F10" s="46">
        <v>9225.4</v>
      </c>
      <c r="G10" s="37"/>
      <c r="H10" s="38">
        <f t="shared" si="1"/>
        <v>9225.4</v>
      </c>
      <c r="I10" s="28">
        <f t="shared" si="2"/>
        <v>46.666700390010469</v>
      </c>
      <c r="J10" s="28"/>
      <c r="K10" s="16">
        <f t="shared" si="5"/>
        <v>46.666700390010469</v>
      </c>
    </row>
    <row r="11" spans="1:12" s="18" customFormat="1" ht="25.5" x14ac:dyDescent="0.2">
      <c r="A11" s="35" t="s">
        <v>16</v>
      </c>
      <c r="B11" s="20" t="s">
        <v>21</v>
      </c>
      <c r="C11" s="46">
        <v>21616.400000000001</v>
      </c>
      <c r="D11" s="46">
        <v>264.3</v>
      </c>
      <c r="E11" s="38">
        <f t="shared" si="0"/>
        <v>21880.7</v>
      </c>
      <c r="F11" s="46">
        <v>10196</v>
      </c>
      <c r="G11" s="46">
        <v>1377.4</v>
      </c>
      <c r="H11" s="38">
        <f t="shared" si="1"/>
        <v>11573.4</v>
      </c>
      <c r="I11" s="28">
        <f t="shared" si="2"/>
        <v>47.167891045687533</v>
      </c>
      <c r="J11" s="28">
        <f t="shared" si="4"/>
        <v>521.15020809685961</v>
      </c>
      <c r="K11" s="16">
        <f t="shared" si="5"/>
        <v>52.893188974758573</v>
      </c>
    </row>
    <row r="12" spans="1:12" s="18" customFormat="1" x14ac:dyDescent="0.2">
      <c r="A12" s="35" t="s">
        <v>12</v>
      </c>
      <c r="B12" s="20" t="s">
        <v>22</v>
      </c>
      <c r="C12" s="46">
        <v>14241.8</v>
      </c>
      <c r="D12" s="46">
        <v>150.4</v>
      </c>
      <c r="E12" s="38">
        <f t="shared" si="0"/>
        <v>14392.199999999999</v>
      </c>
      <c r="F12" s="46">
        <v>5889.9</v>
      </c>
      <c r="G12" s="46">
        <v>257.10000000000002</v>
      </c>
      <c r="H12" s="38">
        <f t="shared" si="1"/>
        <v>6147</v>
      </c>
      <c r="I12" s="28">
        <f t="shared" si="2"/>
        <v>41.356429664789559</v>
      </c>
      <c r="J12" s="28">
        <f t="shared" si="4"/>
        <v>170.94414893617022</v>
      </c>
      <c r="K12" s="16">
        <f t="shared" si="5"/>
        <v>42.710634927252265</v>
      </c>
    </row>
    <row r="13" spans="1:12" s="17" customFormat="1" ht="12.75" customHeight="1" x14ac:dyDescent="0.2">
      <c r="A13" s="35" t="s">
        <v>13</v>
      </c>
      <c r="B13" s="20" t="s">
        <v>23</v>
      </c>
      <c r="C13" s="47">
        <v>4868.2</v>
      </c>
      <c r="D13" s="46">
        <v>0</v>
      </c>
      <c r="E13" s="38">
        <f t="shared" si="0"/>
        <v>4868.2</v>
      </c>
      <c r="F13" s="46">
        <v>2018.9</v>
      </c>
      <c r="G13" s="46">
        <v>60.4</v>
      </c>
      <c r="H13" s="38">
        <f t="shared" si="1"/>
        <v>2079.3000000000002</v>
      </c>
      <c r="I13" s="28">
        <f t="shared" si="2"/>
        <v>41.471180313052052</v>
      </c>
      <c r="J13" s="28"/>
      <c r="K13" s="16">
        <f t="shared" si="5"/>
        <v>42.711885296413463</v>
      </c>
    </row>
    <row r="14" spans="1:12" s="17" customFormat="1" ht="25.5" x14ac:dyDescent="0.2">
      <c r="A14" s="35" t="s">
        <v>14</v>
      </c>
      <c r="B14" s="20" t="s">
        <v>24</v>
      </c>
      <c r="C14" s="47">
        <v>22468</v>
      </c>
      <c r="D14" s="46">
        <v>1099.4000000000001</v>
      </c>
      <c r="E14" s="38">
        <f t="shared" si="0"/>
        <v>23567.4</v>
      </c>
      <c r="F14" s="46">
        <v>5474</v>
      </c>
      <c r="G14" s="46">
        <v>61.9</v>
      </c>
      <c r="H14" s="38">
        <f t="shared" si="1"/>
        <v>5535.9</v>
      </c>
      <c r="I14" s="28">
        <f t="shared" si="2"/>
        <v>24.363539255830517</v>
      </c>
      <c r="J14" s="28">
        <f t="shared" si="4"/>
        <v>5.6303438239039476</v>
      </c>
      <c r="K14" s="16">
        <f t="shared" si="5"/>
        <v>23.489650958527456</v>
      </c>
    </row>
    <row r="15" spans="1:12" s="17" customFormat="1" x14ac:dyDescent="0.2">
      <c r="A15" s="35" t="s">
        <v>25</v>
      </c>
      <c r="B15" s="20" t="s">
        <v>26</v>
      </c>
      <c r="C15" s="47">
        <v>16556</v>
      </c>
      <c r="D15" s="46">
        <v>11405.4</v>
      </c>
      <c r="E15" s="38">
        <f t="shared" si="0"/>
        <v>27961.4</v>
      </c>
      <c r="F15" s="46">
        <v>6368.1</v>
      </c>
      <c r="G15" s="46">
        <v>10181</v>
      </c>
      <c r="H15" s="38">
        <f t="shared" si="1"/>
        <v>16549.099999999999</v>
      </c>
      <c r="I15" s="28">
        <f t="shared" si="2"/>
        <v>38.464000966417011</v>
      </c>
      <c r="J15" s="28">
        <f t="shared" si="4"/>
        <v>89.264734248689209</v>
      </c>
      <c r="K15" s="16">
        <f t="shared" si="5"/>
        <v>59.185520038338559</v>
      </c>
    </row>
    <row r="16" spans="1:12" s="17" customFormat="1" x14ac:dyDescent="0.2">
      <c r="A16" s="35" t="s">
        <v>15</v>
      </c>
      <c r="B16" s="20" t="s">
        <v>27</v>
      </c>
      <c r="C16" s="46">
        <v>12540.5</v>
      </c>
      <c r="D16" s="46">
        <v>2165.5</v>
      </c>
      <c r="E16" s="38">
        <f t="shared" si="0"/>
        <v>14706</v>
      </c>
      <c r="F16" s="46">
        <v>1587.7</v>
      </c>
      <c r="G16" s="46">
        <v>1380.6</v>
      </c>
      <c r="H16" s="38">
        <f t="shared" si="1"/>
        <v>2968.3</v>
      </c>
      <c r="I16" s="28">
        <f t="shared" si="2"/>
        <v>12.660579721701687</v>
      </c>
      <c r="J16" s="28">
        <f t="shared" si="4"/>
        <v>63.7543292542138</v>
      </c>
      <c r="K16" s="16">
        <f t="shared" si="5"/>
        <v>20.184278525771795</v>
      </c>
    </row>
    <row r="17" spans="1:11" s="18" customFormat="1" ht="25.5" x14ac:dyDescent="0.2">
      <c r="A17" s="35" t="s">
        <v>28</v>
      </c>
      <c r="B17" s="20" t="s">
        <v>29</v>
      </c>
      <c r="C17" s="46">
        <v>1700</v>
      </c>
      <c r="D17" s="36">
        <v>2134</v>
      </c>
      <c r="E17" s="38">
        <f t="shared" si="0"/>
        <v>3834</v>
      </c>
      <c r="F17" s="46">
        <v>1700</v>
      </c>
      <c r="G17" s="37">
        <v>2134</v>
      </c>
      <c r="H17" s="38">
        <f t="shared" si="1"/>
        <v>3834</v>
      </c>
      <c r="I17" s="28">
        <f t="shared" si="2"/>
        <v>100</v>
      </c>
      <c r="J17" s="28">
        <f t="shared" si="4"/>
        <v>100</v>
      </c>
      <c r="K17" s="16">
        <f t="shared" si="5"/>
        <v>100</v>
      </c>
    </row>
    <row r="18" spans="1:11" s="18" customFormat="1" ht="21.75" customHeight="1" x14ac:dyDescent="0.2">
      <c r="A18" s="19"/>
      <c r="B18" s="20" t="s">
        <v>0</v>
      </c>
      <c r="C18" s="38">
        <f>SUM(C8+C9+C10+C11+C12+C13+C14+C15+C16+C17)</f>
        <v>317809.89999999997</v>
      </c>
      <c r="D18" s="38">
        <f t="shared" ref="D18:H18" si="6">SUM(D8+D9+D10+D11+D12+D13+D14+D15+D16+D17)</f>
        <v>28780.5</v>
      </c>
      <c r="E18" s="38">
        <f t="shared" si="6"/>
        <v>346590.40000000008</v>
      </c>
      <c r="F18" s="38">
        <f t="shared" si="6"/>
        <v>149324.30000000002</v>
      </c>
      <c r="G18" s="38">
        <f>SUM(G8+G9+G10+G11+G12+G13+G14+G15+G16+G17)</f>
        <v>23571.699999999997</v>
      </c>
      <c r="H18" s="38">
        <f t="shared" si="6"/>
        <v>172895.99999999997</v>
      </c>
      <c r="I18" s="16">
        <f t="shared" si="2"/>
        <v>46.985414865930871</v>
      </c>
      <c r="J18" s="16">
        <f t="shared" si="4"/>
        <v>81.901634787442873</v>
      </c>
      <c r="K18" s="16">
        <f t="shared" si="3"/>
        <v>49.884820814425304</v>
      </c>
    </row>
    <row r="19" spans="1:11" s="18" customFormat="1" ht="17.649999999999999" customHeight="1" x14ac:dyDescent="0.2">
      <c r="A19" s="21"/>
      <c r="B19" s="22"/>
      <c r="C19" s="31"/>
      <c r="D19" s="31"/>
      <c r="E19" s="31"/>
      <c r="F19" s="31"/>
      <c r="G19" s="31"/>
      <c r="H19" s="31"/>
      <c r="I19" s="23"/>
      <c r="J19" s="24"/>
      <c r="K19" s="24"/>
    </row>
    <row r="20" spans="1:11" s="18" customFormat="1" x14ac:dyDescent="0.2">
      <c r="A20" s="25"/>
      <c r="B20" s="26"/>
      <c r="C20" s="27"/>
      <c r="D20" s="27"/>
      <c r="E20" s="27"/>
      <c r="F20" s="27"/>
      <c r="G20" s="27"/>
      <c r="H20" s="27"/>
      <c r="K20" s="17"/>
    </row>
    <row r="21" spans="1:11" s="39" customFormat="1" ht="18.75" x14ac:dyDescent="0.3">
      <c r="A21" s="48" t="s">
        <v>35</v>
      </c>
      <c r="B21" s="3"/>
      <c r="C21" s="3"/>
      <c r="D21" s="3"/>
      <c r="E21" s="3"/>
      <c r="F21" s="3"/>
      <c r="G21" s="3"/>
      <c r="H21" s="3" t="s">
        <v>36</v>
      </c>
      <c r="I21" s="17"/>
      <c r="J21" s="17"/>
      <c r="K21" s="17"/>
    </row>
    <row r="22" spans="1:11" s="41" customFormat="1" x14ac:dyDescent="0.2">
      <c r="A22" s="49"/>
      <c r="B22" s="43"/>
      <c r="C22" s="44"/>
      <c r="E22" s="49"/>
      <c r="H22" s="40"/>
      <c r="I22" s="42"/>
      <c r="J22" s="42"/>
      <c r="K22" s="45"/>
    </row>
    <row r="23" spans="1:11" x14ac:dyDescent="0.2">
      <c r="I23" s="18"/>
      <c r="J23" s="18"/>
      <c r="K23" s="17"/>
    </row>
    <row r="24" spans="1:11" x14ac:dyDescent="0.2">
      <c r="I24" s="18"/>
      <c r="J24" s="18"/>
      <c r="K24" s="17"/>
    </row>
    <row r="25" spans="1:11" ht="61.15" customHeight="1" x14ac:dyDescent="0.2">
      <c r="B25" s="26"/>
      <c r="C25" s="50"/>
      <c r="D25" s="50"/>
      <c r="E25" s="50"/>
      <c r="F25" s="50"/>
      <c r="G25" s="50"/>
      <c r="H25" s="50"/>
    </row>
    <row r="26" spans="1:11" x14ac:dyDescent="0.2">
      <c r="B26" s="26"/>
      <c r="C26" s="50"/>
      <c r="D26" s="50"/>
      <c r="E26" s="50"/>
      <c r="F26" s="50"/>
      <c r="G26" s="50"/>
      <c r="H26" s="50"/>
    </row>
    <row r="27" spans="1:11" x14ac:dyDescent="0.2">
      <c r="B27" s="26"/>
      <c r="C27" s="50"/>
      <c r="D27" s="50"/>
      <c r="E27" s="50"/>
      <c r="F27" s="50"/>
      <c r="G27" s="50"/>
      <c r="H27" s="50"/>
    </row>
    <row r="28" spans="1:11" x14ac:dyDescent="0.2">
      <c r="B28" s="26"/>
      <c r="C28" s="50"/>
      <c r="D28" s="50"/>
      <c r="E28" s="50"/>
      <c r="F28" s="50"/>
      <c r="G28" s="50"/>
      <c r="H28" s="50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4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 МВК</vt:lpstr>
      <vt:lpstr>' додаток 2 МВК'!Заголовки_для_печати</vt:lpstr>
      <vt:lpstr>' додаток 2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1</cp:lastModifiedBy>
  <cp:lastPrinted>2025-01-14T08:47:24Z</cp:lastPrinted>
  <dcterms:created xsi:type="dcterms:W3CDTF">2012-01-12T08:51:13Z</dcterms:created>
  <dcterms:modified xsi:type="dcterms:W3CDTF">2025-07-10T11:11:25Z</dcterms:modified>
</cp:coreProperties>
</file>